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ka.com\sikach\Teams\Investor_Relation\4Q GB\2024\5_Annex\"/>
    </mc:Choice>
  </mc:AlternateContent>
  <xr:revisionPtr revIDLastSave="0" documentId="13_ncr:1_{402DFFDA-E45A-49F9-993F-F82F3A5E1306}" xr6:coauthVersionLast="47" xr6:coauthVersionMax="47" xr10:uidLastSave="{00000000-0000-0000-0000-000000000000}"/>
  <bookViews>
    <workbookView xWindow="32910" yWindow="4170" windowWidth="21600" windowHeight="11175" xr2:uid="{275362FD-A6A1-4220-BD6D-D1865050C56B}"/>
  </bookViews>
  <sheets>
    <sheet name="CF" sheetId="3" r:id="rId1"/>
  </sheets>
  <definedNames>
    <definedName name="_xlnm.Print_Area" localSheetId="0">CF!$A$4:$E$51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3" l="1"/>
  <c r="C44" i="3"/>
  <c r="E27" i="3"/>
  <c r="C27" i="3"/>
  <c r="E16" i="3"/>
  <c r="C16" i="3"/>
  <c r="E48" i="3" l="1"/>
  <c r="C48" i="3"/>
</calcChain>
</file>

<file path=xl/sharedStrings.xml><?xml version="1.0" encoding="utf-8"?>
<sst xmlns="http://schemas.openxmlformats.org/spreadsheetml/2006/main" count="43" uniqueCount="43">
  <si>
    <t>in CHF mn</t>
  </si>
  <si>
    <t>Consolidated Cash Flow Statement</t>
  </si>
  <si>
    <t>Operating activities</t>
  </si>
  <si>
    <t>Profit before taxes</t>
  </si>
  <si>
    <t>Depreciation and amortization expenses</t>
  </si>
  <si>
    <t>Increase (+)/decrease (–) in provisions/
employee benefit obligations and assets</t>
  </si>
  <si>
    <t>Increase (–)/decrease (+) in net working capital and accruals</t>
  </si>
  <si>
    <t>Non-liquidity-related financial expenses (+)/income (–) as well as cash flow from hedging transactions</t>
  </si>
  <si>
    <t>Other adjustments</t>
  </si>
  <si>
    <t>Income taxes paid</t>
  </si>
  <si>
    <t>Cash flow from operating activities</t>
  </si>
  <si>
    <t>Investing activities</t>
  </si>
  <si>
    <t>Property, plant, and equipment: capital expenditures</t>
  </si>
  <si>
    <t>Property, plant, and equipment: disposals</t>
  </si>
  <si>
    <t>Intangible assets: capital expenditures</t>
  </si>
  <si>
    <t>Intangible assets: disposals</t>
  </si>
  <si>
    <t>Acquisitions less cash and cash equivalents</t>
  </si>
  <si>
    <t>Acquisition of associated companies</t>
  </si>
  <si>
    <t>Acquisitions (–)/disposals (+) of financial assets</t>
  </si>
  <si>
    <t>Cash flow from investing activities</t>
  </si>
  <si>
    <t>Financing activities</t>
  </si>
  <si>
    <t>Increase in financial liabilities</t>
  </si>
  <si>
    <t>Repayment of financial liabilities</t>
  </si>
  <si>
    <t>Repayment of lease liabilities</t>
  </si>
  <si>
    <t xml:space="preserve">Repayment of a bond </t>
  </si>
  <si>
    <t>Issue of bonds</t>
  </si>
  <si>
    <t>Purchase of treasury shares</t>
  </si>
  <si>
    <t>Sale of treasury shares</t>
  </si>
  <si>
    <t>Dividend payment to shareholders of Sika AG</t>
  </si>
  <si>
    <t>Dividends related to non-controlling interests</t>
  </si>
  <si>
    <t>Buyout of existing non-controlling interests</t>
  </si>
  <si>
    <t>Capital increase from non-controlling interests</t>
  </si>
  <si>
    <t>Cash flow from financing activities</t>
  </si>
  <si>
    <t>Exchange differences on cash and cash equivalents</t>
  </si>
  <si>
    <t>Net change in cash and cash equivalents</t>
  </si>
  <si>
    <t>Cash and cash equivalents at the beginning of the year</t>
  </si>
  <si>
    <t>Cash and cash equivalents at the end of the year</t>
  </si>
  <si>
    <t>Repayment of reserves from capital contribution</t>
  </si>
  <si>
    <t>Net interest expenses</t>
  </si>
  <si>
    <t>Interest received</t>
  </si>
  <si>
    <t>Repayment of convertible bond</t>
  </si>
  <si>
    <t>Interest paid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</si>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</sst>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3" x14ac:knownFonts="1">
    <font>
      <sz val="11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4" xfId="0" applyFont="1" applyBorder="1"/>
    <xf numFmtId="164" fontId="1" fillId="0" borderId="1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A4F6-58D8-4B84-95BC-930E2DBF158B}">
  <sheetPr>
    <pageSetUpPr fitToPage="1"/>
  </sheetPr>
  <dimension ref="A2:E51"/>
  <sheetViews>
    <sheetView tabSelected="1" workbookViewId="0">
      <selection activeCell="H9" sqref="H9"/>
    </sheetView>
  </sheetViews>
  <sheetFormatPr defaultColWidth="11" defaultRowHeight="10" x14ac:dyDescent="0.2"/>
  <cols>
    <col min="1" max="1" width="37.58203125" style="3" customWidth="1"/>
    <col min="2" max="2" width="1.33203125" style="3" customWidth="1"/>
    <col min="3" max="3" width="9" style="9" customWidth="1"/>
    <col min="4" max="4" width="1.08203125" style="9" customWidth="1"/>
    <col min="5" max="5" width="9" style="9" customWidth="1"/>
    <col min="6" max="6" width="7.08203125" style="3" customWidth="1"/>
    <col min="7" max="16384" width="11" style="3"/>
  </cols>
  <sheetData>
    <row r="2" spans="1:5" ht="12.65" customHeight="1" x14ac:dyDescent="0.25">
      <c r="A2" s="8" t="s">
        <v>1</v>
      </c>
      <c r="C2" s="2"/>
      <c r="D2" s="2"/>
      <c r="E2" s="2"/>
    </row>
    <row r="3" spans="1:5" ht="12.65" customHeight="1" x14ac:dyDescent="0.25">
      <c r="C3" s="2"/>
      <c r="D3" s="2"/>
      <c r="E3" s="2"/>
    </row>
    <row r="4" spans="1:5" ht="12.65" customHeight="1" x14ac:dyDescent="0.25">
      <c r="A4" s="8"/>
      <c r="B4" s="8"/>
      <c r="C4" s="2"/>
      <c r="D4" s="2"/>
      <c r="E4" s="2"/>
    </row>
    <row r="5" spans="1:5" ht="18" customHeight="1" x14ac:dyDescent="0.25">
      <c r="A5" s="4" t="s">
        <v>0</v>
      </c>
      <c r="C5" s="5" t="s">
        <v>42</v>
      </c>
      <c r="D5" s="2"/>
      <c r="E5" s="6">
        <v>2024</v>
      </c>
    </row>
    <row r="6" spans="1:5" ht="12.65" customHeight="1" x14ac:dyDescent="0.25">
      <c r="A6" s="4"/>
      <c r="B6" s="4"/>
      <c r="C6" s="2"/>
      <c r="D6" s="2"/>
      <c r="E6" s="6"/>
    </row>
    <row r="7" spans="1:5" ht="12.65" customHeight="1" x14ac:dyDescent="0.25">
      <c r="A7" s="1" t="s">
        <v>2</v>
      </c>
      <c r="B7" s="1"/>
      <c r="C7" s="2"/>
      <c r="D7" s="2"/>
      <c r="E7" s="12"/>
    </row>
    <row r="8" spans="1:5" ht="12.65" customHeight="1" x14ac:dyDescent="0.2">
      <c r="A8" s="13" t="s">
        <v>3</v>
      </c>
      <c r="B8" s="13"/>
      <c r="C8" s="10">
        <v>1336.4</v>
      </c>
      <c r="D8" s="10">
        <v>0</v>
      </c>
      <c r="E8" s="11">
        <v>1563</v>
      </c>
    </row>
    <row r="9" spans="1:5" ht="12.65" customHeight="1" x14ac:dyDescent="0.2">
      <c r="A9" s="3" t="s">
        <v>4</v>
      </c>
      <c r="C9" s="10">
        <v>495.6</v>
      </c>
      <c r="D9" s="10">
        <v>0</v>
      </c>
      <c r="E9" s="11">
        <v>555.6</v>
      </c>
    </row>
    <row r="10" spans="1:5" ht="24" customHeight="1" x14ac:dyDescent="0.2">
      <c r="A10" s="14" t="s">
        <v>5</v>
      </c>
      <c r="C10" s="10">
        <v>-10.3</v>
      </c>
      <c r="D10" s="10">
        <v>0</v>
      </c>
      <c r="E10" s="11">
        <v>-13.8</v>
      </c>
    </row>
    <row r="11" spans="1:5" ht="12.65" customHeight="1" x14ac:dyDescent="0.2">
      <c r="A11" s="3" t="s">
        <v>6</v>
      </c>
      <c r="C11" s="10">
        <v>82.2</v>
      </c>
      <c r="D11" s="10">
        <v>0</v>
      </c>
      <c r="E11" s="11">
        <v>-162.80000000000001</v>
      </c>
    </row>
    <row r="12" spans="1:5" ht="12.65" customHeight="1" x14ac:dyDescent="0.2">
      <c r="A12" s="3" t="s">
        <v>38</v>
      </c>
      <c r="C12" s="10">
        <v>134.79999999999998</v>
      </c>
      <c r="D12" s="10">
        <v>0</v>
      </c>
      <c r="E12" s="11">
        <v>159.30000000000001</v>
      </c>
    </row>
    <row r="13" spans="1:5" ht="20" x14ac:dyDescent="0.2">
      <c r="A13" s="15" t="s">
        <v>7</v>
      </c>
      <c r="C13" s="10">
        <v>19.599999999999994</v>
      </c>
      <c r="D13" s="10">
        <v>0</v>
      </c>
      <c r="E13" s="11">
        <v>7.7</v>
      </c>
    </row>
    <row r="14" spans="1:5" ht="12.65" customHeight="1" x14ac:dyDescent="0.25">
      <c r="A14" s="3" t="s">
        <v>8</v>
      </c>
      <c r="B14" s="2"/>
      <c r="C14" s="10">
        <v>29</v>
      </c>
      <c r="D14" s="10">
        <v>0</v>
      </c>
      <c r="E14" s="11">
        <v>31.3</v>
      </c>
    </row>
    <row r="15" spans="1:5" ht="12.65" customHeight="1" x14ac:dyDescent="0.2">
      <c r="A15" s="3" t="s">
        <v>9</v>
      </c>
      <c r="C15" s="10">
        <v>-373.1</v>
      </c>
      <c r="D15" s="10">
        <v>0</v>
      </c>
      <c r="E15" s="11">
        <v>-397.5</v>
      </c>
    </row>
    <row r="16" spans="1:5" s="8" customFormat="1" ht="12.65" customHeight="1" thickBot="1" x14ac:dyDescent="0.3">
      <c r="A16" s="16" t="s">
        <v>10</v>
      </c>
      <c r="B16" s="16"/>
      <c r="C16" s="21">
        <f>SUM(C8:C15)</f>
        <v>1714.2000000000003</v>
      </c>
      <c r="D16" s="21"/>
      <c r="E16" s="22">
        <f>SUM(E8:E15)</f>
        <v>1742.7999999999997</v>
      </c>
    </row>
    <row r="17" spans="1:5" s="8" customFormat="1" ht="12.65" customHeight="1" x14ac:dyDescent="0.25">
      <c r="C17" s="17"/>
      <c r="D17" s="17"/>
      <c r="E17" s="18"/>
    </row>
    <row r="18" spans="1:5" ht="12.65" customHeight="1" x14ac:dyDescent="0.25">
      <c r="A18" s="8" t="s">
        <v>11</v>
      </c>
      <c r="B18" s="8"/>
      <c r="C18" s="10"/>
      <c r="D18" s="10"/>
      <c r="E18" s="11"/>
    </row>
    <row r="19" spans="1:5" ht="12.65" customHeight="1" x14ac:dyDescent="0.2">
      <c r="A19" s="4" t="s">
        <v>12</v>
      </c>
      <c r="B19" s="4"/>
      <c r="C19" s="10">
        <v>-256.8</v>
      </c>
      <c r="D19" s="10">
        <v>0</v>
      </c>
      <c r="E19" s="11">
        <v>-331.1</v>
      </c>
    </row>
    <row r="20" spans="1:5" ht="12.65" customHeight="1" x14ac:dyDescent="0.2">
      <c r="A20" s="4" t="s">
        <v>13</v>
      </c>
      <c r="B20" s="4"/>
      <c r="C20" s="10">
        <v>6.9</v>
      </c>
      <c r="D20" s="10">
        <v>0</v>
      </c>
      <c r="E20" s="11">
        <v>18.899999999999999</v>
      </c>
    </row>
    <row r="21" spans="1:5" ht="12.65" customHeight="1" x14ac:dyDescent="0.2">
      <c r="A21" s="4" t="s">
        <v>14</v>
      </c>
      <c r="B21" s="4"/>
      <c r="C21" s="10">
        <v>-23.1</v>
      </c>
      <c r="D21" s="10">
        <v>0</v>
      </c>
      <c r="E21" s="11">
        <v>-27.9</v>
      </c>
    </row>
    <row r="22" spans="1:5" ht="12.65" customHeight="1" x14ac:dyDescent="0.2">
      <c r="A22" s="4" t="s">
        <v>15</v>
      </c>
      <c r="B22" s="4"/>
      <c r="C22" s="10">
        <v>0.3</v>
      </c>
      <c r="D22" s="10">
        <v>0</v>
      </c>
      <c r="E22" s="11">
        <v>0.2</v>
      </c>
    </row>
    <row r="23" spans="1:5" ht="12.65" customHeight="1" x14ac:dyDescent="0.25">
      <c r="A23" s="3" t="s">
        <v>16</v>
      </c>
      <c r="B23" s="2"/>
      <c r="C23" s="10">
        <v>-3235.5</v>
      </c>
      <c r="D23" s="10">
        <v>0</v>
      </c>
      <c r="E23" s="11">
        <v>-256.89999999999998</v>
      </c>
    </row>
    <row r="24" spans="1:5" ht="12.65" customHeight="1" x14ac:dyDescent="0.2">
      <c r="A24" s="3" t="s">
        <v>17</v>
      </c>
      <c r="C24" s="10">
        <v>-10.3</v>
      </c>
      <c r="D24" s="10">
        <v>0</v>
      </c>
      <c r="E24" s="11">
        <v>0</v>
      </c>
    </row>
    <row r="25" spans="1:5" ht="12.65" customHeight="1" x14ac:dyDescent="0.2">
      <c r="A25" s="3" t="s">
        <v>18</v>
      </c>
      <c r="C25" s="10">
        <v>3</v>
      </c>
      <c r="D25" s="10">
        <v>0</v>
      </c>
      <c r="E25" s="11">
        <v>-8.3000000000000007</v>
      </c>
    </row>
    <row r="26" spans="1:5" ht="12.65" customHeight="1" x14ac:dyDescent="0.2">
      <c r="A26" s="3" t="s">
        <v>39</v>
      </c>
      <c r="C26" s="10">
        <v>30</v>
      </c>
      <c r="D26" s="10">
        <v>0</v>
      </c>
      <c r="E26" s="11">
        <v>24.4</v>
      </c>
    </row>
    <row r="27" spans="1:5" s="8" customFormat="1" ht="12.65" customHeight="1" thickBot="1" x14ac:dyDescent="0.3">
      <c r="A27" s="7" t="s">
        <v>19</v>
      </c>
      <c r="B27" s="7"/>
      <c r="C27" s="21">
        <f>SUM(C19:C26)</f>
        <v>-3485.5</v>
      </c>
      <c r="D27" s="21"/>
      <c r="E27" s="22">
        <f>SUM(E19:E26)</f>
        <v>-580.69999999999993</v>
      </c>
    </row>
    <row r="28" spans="1:5" s="8" customFormat="1" ht="12.65" customHeight="1" x14ac:dyDescent="0.25">
      <c r="A28" s="1"/>
      <c r="B28" s="1"/>
      <c r="C28" s="17"/>
      <c r="D28" s="17"/>
      <c r="E28" s="18"/>
    </row>
    <row r="29" spans="1:5" ht="12.65" customHeight="1" x14ac:dyDescent="0.25">
      <c r="A29" s="1" t="s">
        <v>20</v>
      </c>
      <c r="B29" s="1"/>
      <c r="C29" s="10"/>
      <c r="D29" s="10"/>
      <c r="E29" s="11"/>
    </row>
    <row r="30" spans="1:5" ht="12.65" customHeight="1" x14ac:dyDescent="0.2">
      <c r="A30" s="3" t="s">
        <v>21</v>
      </c>
      <c r="C30" s="10">
        <v>1416.4</v>
      </c>
      <c r="D30" s="10">
        <v>0</v>
      </c>
      <c r="E30" s="11">
        <v>1865.6</v>
      </c>
    </row>
    <row r="31" spans="1:5" ht="12.65" customHeight="1" x14ac:dyDescent="0.2">
      <c r="A31" s="3" t="s">
        <v>22</v>
      </c>
      <c r="C31" s="10">
        <v>-2569.3000000000002</v>
      </c>
      <c r="D31" s="10">
        <v>0</v>
      </c>
      <c r="E31" s="11">
        <v>-1460.5</v>
      </c>
    </row>
    <row r="32" spans="1:5" ht="12.65" customHeight="1" x14ac:dyDescent="0.2">
      <c r="A32" s="3" t="s">
        <v>23</v>
      </c>
      <c r="C32" s="10">
        <v>-118</v>
      </c>
      <c r="D32" s="10">
        <v>0</v>
      </c>
      <c r="E32" s="11">
        <v>-134.5</v>
      </c>
    </row>
    <row r="33" spans="1:5" ht="12.65" customHeight="1" x14ac:dyDescent="0.2">
      <c r="A33" s="3" t="s">
        <v>24</v>
      </c>
      <c r="C33" s="10">
        <v>-200</v>
      </c>
      <c r="D33" s="10">
        <v>0</v>
      </c>
      <c r="E33" s="11">
        <v>-1021.4</v>
      </c>
    </row>
    <row r="34" spans="1:5" ht="12.65" customHeight="1" x14ac:dyDescent="0.2">
      <c r="A34" s="3" t="s">
        <v>25</v>
      </c>
      <c r="C34" s="10">
        <v>2854.1</v>
      </c>
      <c r="D34" s="10">
        <v>0</v>
      </c>
      <c r="E34" s="11">
        <v>399.6</v>
      </c>
    </row>
    <row r="35" spans="1:5" ht="12.65" customHeight="1" x14ac:dyDescent="0.2">
      <c r="A35" s="3" t="s">
        <v>40</v>
      </c>
      <c r="C35" s="10">
        <v>-3.1</v>
      </c>
      <c r="D35" s="10">
        <v>0</v>
      </c>
      <c r="E35" s="11">
        <v>0</v>
      </c>
    </row>
    <row r="36" spans="1:5" ht="12.65" customHeight="1" x14ac:dyDescent="0.2">
      <c r="A36" s="3" t="s">
        <v>41</v>
      </c>
      <c r="C36" s="10">
        <v>-98.8</v>
      </c>
      <c r="D36" s="10">
        <v>0</v>
      </c>
      <c r="E36" s="11">
        <v>-143.4</v>
      </c>
    </row>
    <row r="37" spans="1:5" ht="12.65" customHeight="1" x14ac:dyDescent="0.2">
      <c r="A37" s="3" t="s">
        <v>26</v>
      </c>
      <c r="C37" s="10">
        <v>-44.9</v>
      </c>
      <c r="D37" s="10">
        <v>0</v>
      </c>
      <c r="E37" s="11">
        <v>-41.4</v>
      </c>
    </row>
    <row r="38" spans="1:5" ht="12.65" customHeight="1" x14ac:dyDescent="0.2">
      <c r="A38" s="3" t="s">
        <v>27</v>
      </c>
      <c r="C38" s="10">
        <v>39.200000000000003</v>
      </c>
      <c r="D38" s="10">
        <v>0</v>
      </c>
      <c r="E38" s="11">
        <v>34.700000000000003</v>
      </c>
    </row>
    <row r="39" spans="1:5" ht="12.65" customHeight="1" x14ac:dyDescent="0.2">
      <c r="A39" s="3" t="s">
        <v>28</v>
      </c>
      <c r="C39" s="10">
        <v>-492.3</v>
      </c>
      <c r="D39" s="10">
        <v>0</v>
      </c>
      <c r="E39" s="11">
        <v>-264.7</v>
      </c>
    </row>
    <row r="40" spans="1:5" ht="12.65" customHeight="1" x14ac:dyDescent="0.2">
      <c r="A40" s="3" t="s">
        <v>37</v>
      </c>
      <c r="C40" s="10">
        <v>0</v>
      </c>
      <c r="D40" s="10">
        <v>0</v>
      </c>
      <c r="E40" s="11">
        <v>-264.7</v>
      </c>
    </row>
    <row r="41" spans="1:5" ht="12.65" customHeight="1" x14ac:dyDescent="0.2">
      <c r="A41" s="3" t="s">
        <v>29</v>
      </c>
      <c r="C41" s="10">
        <v>-1</v>
      </c>
      <c r="D41" s="10">
        <v>0</v>
      </c>
      <c r="E41" s="11">
        <v>-1.6</v>
      </c>
    </row>
    <row r="42" spans="1:5" ht="12.65" customHeight="1" x14ac:dyDescent="0.2">
      <c r="A42" s="3" t="s">
        <v>30</v>
      </c>
      <c r="C42" s="10">
        <v>-186.2</v>
      </c>
      <c r="D42" s="10">
        <v>0</v>
      </c>
      <c r="E42" s="11">
        <v>-51.6</v>
      </c>
    </row>
    <row r="43" spans="1:5" ht="12.65" customHeight="1" x14ac:dyDescent="0.2">
      <c r="A43" s="3" t="s">
        <v>31</v>
      </c>
      <c r="C43" s="10">
        <v>0</v>
      </c>
      <c r="D43" s="10">
        <v>0</v>
      </c>
      <c r="E43" s="11">
        <v>0</v>
      </c>
    </row>
    <row r="44" spans="1:5" ht="12.65" customHeight="1" thickBot="1" x14ac:dyDescent="0.3">
      <c r="A44" s="16" t="s">
        <v>32</v>
      </c>
      <c r="B44" s="16"/>
      <c r="C44" s="21">
        <f>SUM(C30:C43)</f>
        <v>596.09999999999991</v>
      </c>
      <c r="D44" s="21"/>
      <c r="E44" s="22">
        <f>SUM(E30:E43)</f>
        <v>-1083.8999999999999</v>
      </c>
    </row>
    <row r="45" spans="1:5" ht="12.65" customHeight="1" x14ac:dyDescent="0.25">
      <c r="A45" s="8"/>
      <c r="B45" s="8"/>
      <c r="C45" s="17"/>
      <c r="D45" s="17"/>
      <c r="E45" s="18"/>
    </row>
    <row r="46" spans="1:5" ht="12.65" customHeight="1" x14ac:dyDescent="0.25">
      <c r="A46" s="8" t="s">
        <v>33</v>
      </c>
      <c r="B46" s="8"/>
      <c r="C46" s="10">
        <v>-54.2</v>
      </c>
      <c r="D46" s="10">
        <v>0</v>
      </c>
      <c r="E46" s="11">
        <v>-14.6</v>
      </c>
    </row>
    <row r="47" spans="1:5" ht="12.65" customHeight="1" x14ac:dyDescent="0.25">
      <c r="A47" s="8"/>
      <c r="B47" s="8"/>
      <c r="C47" s="10"/>
      <c r="D47" s="10"/>
      <c r="E47" s="11"/>
    </row>
    <row r="48" spans="1:5" ht="12.65" customHeight="1" thickBot="1" x14ac:dyDescent="0.3">
      <c r="A48" s="16" t="s">
        <v>34</v>
      </c>
      <c r="B48" s="19"/>
      <c r="C48" s="21">
        <f>SUM(C16,C27,C44,C46)</f>
        <v>-1229.3999999999999</v>
      </c>
      <c r="D48" s="21"/>
      <c r="E48" s="22">
        <f>SUM(E16,E27,E44,E46)</f>
        <v>63.600000000000044</v>
      </c>
    </row>
    <row r="49" spans="1:5" ht="12.65" customHeight="1" x14ac:dyDescent="0.2">
      <c r="A49" s="20" t="s">
        <v>35</v>
      </c>
      <c r="B49" s="9"/>
      <c r="C49" s="10">
        <v>1873.3</v>
      </c>
      <c r="D49" s="10">
        <v>0</v>
      </c>
      <c r="E49" s="11">
        <v>643.9</v>
      </c>
    </row>
    <row r="50" spans="1:5" ht="12.65" customHeight="1" x14ac:dyDescent="0.2">
      <c r="A50" s="3" t="s">
        <v>36</v>
      </c>
      <c r="B50" s="9"/>
      <c r="C50" s="10">
        <v>643.9</v>
      </c>
      <c r="D50" s="10">
        <v>0</v>
      </c>
      <c r="E50" s="11">
        <v>707.5</v>
      </c>
    </row>
    <row r="51" spans="1:5" ht="12.65" customHeight="1" x14ac:dyDescent="0.2">
      <c r="C51" s="10"/>
      <c r="D51" s="10"/>
      <c r="E51" s="11"/>
    </row>
  </sheetData>
  <pageMargins left="0.75" right="0.75" top="0.52" bottom="0.55000000000000004" header="0.4921259845" footer="0.4921259845"/>
  <pageSetup paperSize="9" scale="77" orientation="landscape" r:id="rId1"/>
  <headerFooter alignWithMargins="0">
    <oddFooter>&amp;C&amp;8&amp;D&amp;T_x000D_&amp;1#&amp;"Calibri"&amp;7&amp;K000000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CF!Print_Area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 Schneider</dc:creator>
  <cp:lastModifiedBy>Quynh Arguello</cp:lastModifiedBy>
  <dcterms:created xsi:type="dcterms:W3CDTF">2025-02-18T08:12:33Z</dcterms:created>
  <dcterms:modified xsi:type="dcterms:W3CDTF">2025-02-18T13:34:31Z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11a9c69-abf7-41f2-b695-5dff9e2a34e8_Enabled">
    <vt:lpwstr>true</vt:lpwstr>
  </property>
  <property fmtid="{D5CDD505-2E9C-101B-9397-08002B2CF9AE}" pid="5" name="MSIP_Label_711a9c69-abf7-41f2-b695-5dff9e2a34e8_SetDate">
    <vt:lpwstr>2025-02-18T08:13:44Z</vt:lpwstr>
  </property>
  <property fmtid="{D5CDD505-2E9C-101B-9397-08002B2CF9AE}" pid="6" name="MSIP_Label_711a9c69-abf7-41f2-b695-5dff9e2a34e8_Method">
    <vt:lpwstr>Privileged</vt:lpwstr>
  </property>
  <property fmtid="{D5CDD505-2E9C-101B-9397-08002B2CF9AE}" pid="7" name="MSIP_Label_711a9c69-abf7-41f2-b695-5dff9e2a34e8_Name">
    <vt:lpwstr>Confidential - No Protection</vt:lpwstr>
  </property>
  <property fmtid="{D5CDD505-2E9C-101B-9397-08002B2CF9AE}" pid="8" name="MSIP_Label_711a9c69-abf7-41f2-b695-5dff9e2a34e8_SiteId">
    <vt:lpwstr>eb8a6a88-d993-4e50-b4f0-ada3df9e78f8</vt:lpwstr>
  </property>
  <property fmtid="{D5CDD505-2E9C-101B-9397-08002B2CF9AE}" pid="9" name="MSIP_Label_711a9c69-abf7-41f2-b695-5dff9e2a34e8_ActionId">
    <vt:lpwstr>e1a923a2-d1ba-4c7b-b2c7-7cc06d8cd55f</vt:lpwstr>
  </property>
  <property fmtid="{D5CDD505-2E9C-101B-9397-08002B2CF9AE}" pid="10" name="MSIP_Label_711a9c69-abf7-41f2-b695-5dff9e2a34e8_ContentBits">
    <vt:lpwstr>2</vt:lpwstr>
  </property>
</Properties>
</file>